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 2 trim (junio)\"/>
    </mc:Choice>
  </mc:AlternateContent>
  <xr:revisionPtr revIDLastSave="0" documentId="13_ncr:1_{5E83C82B-5C4A-42F2-94AF-9442305AFC90}" xr6:coauthVersionLast="47" xr6:coauthVersionMax="47" xr10:uidLastSave="{00000000-0000-0000-0000-000000000000}"/>
  <bookViews>
    <workbookView xWindow="-108" yWindow="-108" windowWidth="23256" windowHeight="12576" xr2:uid="{63D154C3-4834-40E8-B273-E2922F1CA466}"/>
  </bookViews>
  <sheets>
    <sheet name="EAI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F67" i="1"/>
  <c r="E67" i="1"/>
  <c r="D67" i="1"/>
  <c r="C67" i="1"/>
  <c r="B67" i="1"/>
  <c r="G59" i="1"/>
  <c r="F59" i="1"/>
  <c r="E59" i="1"/>
  <c r="D59" i="1"/>
  <c r="C59" i="1"/>
  <c r="B59" i="1"/>
  <c r="G45" i="1"/>
  <c r="G65" i="1" s="1"/>
  <c r="F45" i="1"/>
  <c r="F65" i="1" s="1"/>
  <c r="E45" i="1"/>
  <c r="E65" i="1" s="1"/>
  <c r="D45" i="1"/>
  <c r="D65" i="1" s="1"/>
  <c r="C45" i="1"/>
  <c r="C65" i="1" s="1"/>
  <c r="B45" i="1"/>
  <c r="B65" i="1" s="1"/>
  <c r="G39" i="1"/>
  <c r="G37" i="1" s="1"/>
  <c r="G38" i="1"/>
  <c r="F37" i="1"/>
  <c r="E37" i="1"/>
  <c r="D37" i="1"/>
  <c r="C37" i="1"/>
  <c r="B37" i="1"/>
  <c r="G35" i="1"/>
  <c r="F35" i="1"/>
  <c r="E35" i="1"/>
  <c r="D35" i="1"/>
  <c r="C35" i="1"/>
  <c r="B35" i="1"/>
  <c r="G28" i="1"/>
  <c r="F28" i="1"/>
  <c r="E28" i="1"/>
  <c r="D28" i="1"/>
  <c r="C28" i="1"/>
  <c r="B28" i="1"/>
  <c r="G16" i="1"/>
  <c r="G41" i="1" s="1"/>
  <c r="F16" i="1"/>
  <c r="F41" i="1" s="1"/>
  <c r="E16" i="1"/>
  <c r="E41" i="1" s="1"/>
  <c r="E70" i="1" s="1"/>
  <c r="D16" i="1"/>
  <c r="D41" i="1" s="1"/>
  <c r="D70" i="1" s="1"/>
  <c r="C16" i="1"/>
  <c r="C41" i="1" s="1"/>
  <c r="C70" i="1" s="1"/>
  <c r="B16" i="1"/>
  <c r="B41" i="1" s="1"/>
  <c r="A4" i="1"/>
  <c r="A2" i="1"/>
  <c r="G70" i="1" l="1"/>
  <c r="G42" i="1"/>
  <c r="B70" i="1"/>
  <c r="F70" i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<sst xmlns="http://schemas.openxmlformats.org/spreadsheetml/2006/main" count="73" uniqueCount="73">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</sst>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0" fontId="0" fillId="0" borderId="12" xfId="0" applyBorder="1"/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 applyProtection="1">
      <alignment vertical="center"/>
      <protection locked="0"/>
    </xf>
    <xf numFmtId="0" fontId="4" fillId="0" borderId="0" xfId="0" applyFont="1"/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1" fillId="0" borderId="12" xfId="0" applyFont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0" fontId="0" fillId="0" borderId="11" xfId="0" applyBorder="1"/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1/Junio/2&#176;%20%20trimestre%202021-%20Cuenta%20P&#250;blica/0361_IDF_PEGT_UPJ_21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junio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5F482-334B-486E-BD07-AACA6DD2CD76}">
  <dimension ref="A1:H76"/>
  <sheetViews>
    <sheetView showGridLines="0" tabSelected="1" workbookViewId="0">
      <selection activeCell="A18" sqref="A18"/>
    </sheetView>
  </sheetViews>
  <sheetFormatPr baseColWidth="10" defaultColWidth="0" defaultRowHeight="14.4" zeroHeight="1" x14ac:dyDescent="0.3"/>
  <cols>
    <col min="1" max="1" width="92.88671875" customWidth="1"/>
    <col min="2" max="7" width="20.6640625" customWidth="1"/>
    <col min="8" max="8" width="0" hidden="1" customWidth="1"/>
    <col min="9" max="16384" width="10.6640625" hidden="1"/>
  </cols>
  <sheetData>
    <row r="1" spans="1:8" s="1" customFormat="1" ht="37.5" customHeight="1" x14ac:dyDescent="0.3">
      <c r="A1" s="21" t="s">
        <v>0</v>
      </c>
      <c r="B1" s="21"/>
      <c r="C1" s="21"/>
      <c r="D1" s="21"/>
      <c r="E1" s="21"/>
      <c r="F1" s="21"/>
      <c r="G1" s="21"/>
    </row>
    <row r="2" spans="1:8" x14ac:dyDescent="0.3">
      <c r="A2" s="22" t="str">
        <f>ENTE_PUBLICO_A</f>
        <v>UNIVERSIDAD POLITÉCNICA DE JUVENTINO ROSAS, Gobierno del Estado de Guanajuato (a)</v>
      </c>
      <c r="B2" s="23"/>
      <c r="C2" s="23"/>
      <c r="D2" s="23"/>
      <c r="E2" s="23"/>
      <c r="F2" s="23"/>
      <c r="G2" s="24"/>
    </row>
    <row r="3" spans="1:8" x14ac:dyDescent="0.3">
      <c r="A3" s="25" t="s">
        <v>1</v>
      </c>
      <c r="B3" s="26"/>
      <c r="C3" s="26"/>
      <c r="D3" s="26"/>
      <c r="E3" s="26"/>
      <c r="F3" s="26"/>
      <c r="G3" s="27"/>
    </row>
    <row r="4" spans="1:8" x14ac:dyDescent="0.3">
      <c r="A4" s="25" t="str">
        <f>TRIMESTRE</f>
        <v>Del 1 de enero al 30 de junio de 2021 (b)</v>
      </c>
      <c r="B4" s="26"/>
      <c r="C4" s="26"/>
      <c r="D4" s="26"/>
      <c r="E4" s="26"/>
      <c r="F4" s="26"/>
      <c r="G4" s="27"/>
    </row>
    <row r="5" spans="1:8" x14ac:dyDescent="0.3">
      <c r="A5" s="28" t="s">
        <v>2</v>
      </c>
      <c r="B5" s="29"/>
      <c r="C5" s="29"/>
      <c r="D5" s="29"/>
      <c r="E5" s="29"/>
      <c r="F5" s="29"/>
      <c r="G5" s="30"/>
    </row>
    <row r="6" spans="1:8" x14ac:dyDescent="0.3">
      <c r="A6" s="31" t="s">
        <v>3</v>
      </c>
      <c r="B6" s="33" t="s">
        <v>4</v>
      </c>
      <c r="C6" s="33"/>
      <c r="D6" s="33"/>
      <c r="E6" s="33"/>
      <c r="F6" s="33"/>
      <c r="G6" s="33" t="s">
        <v>5</v>
      </c>
    </row>
    <row r="7" spans="1:8" ht="28.8" x14ac:dyDescent="0.3">
      <c r="A7" s="32"/>
      <c r="B7" s="2" t="s">
        <v>6</v>
      </c>
      <c r="C7" s="3" t="s">
        <v>7</v>
      </c>
      <c r="D7" s="2" t="s">
        <v>8</v>
      </c>
      <c r="E7" s="2" t="s">
        <v>9</v>
      </c>
      <c r="F7" s="2" t="s">
        <v>10</v>
      </c>
      <c r="G7" s="33"/>
    </row>
    <row r="8" spans="1:8" x14ac:dyDescent="0.3">
      <c r="A8" s="4" t="s">
        <v>11</v>
      </c>
      <c r="B8" s="5"/>
      <c r="C8" s="5"/>
      <c r="D8" s="5"/>
      <c r="E8" s="5"/>
      <c r="F8" s="5"/>
      <c r="G8" s="5"/>
    </row>
    <row r="9" spans="1:8" x14ac:dyDescent="0.3">
      <c r="A9" s="6" t="s">
        <v>12</v>
      </c>
      <c r="B9" s="7"/>
      <c r="C9" s="7"/>
      <c r="D9" s="7">
        <v>0</v>
      </c>
      <c r="E9" s="7"/>
      <c r="F9" s="7"/>
      <c r="G9" s="7">
        <v>0</v>
      </c>
      <c r="H9" s="8"/>
    </row>
    <row r="10" spans="1:8" x14ac:dyDescent="0.3">
      <c r="A10" s="6" t="s">
        <v>13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</row>
    <row r="11" spans="1:8" x14ac:dyDescent="0.3">
      <c r="A11" s="6" t="s">
        <v>14</v>
      </c>
      <c r="B11" s="7"/>
      <c r="C11" s="7"/>
      <c r="D11" s="7">
        <v>0</v>
      </c>
      <c r="E11" s="7"/>
      <c r="F11" s="7"/>
      <c r="G11" s="7">
        <v>0</v>
      </c>
    </row>
    <row r="12" spans="1:8" x14ac:dyDescent="0.3">
      <c r="A12" s="6" t="s">
        <v>15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</row>
    <row r="13" spans="1:8" x14ac:dyDescent="0.3">
      <c r="A13" s="6" t="s">
        <v>16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</row>
    <row r="14" spans="1:8" x14ac:dyDescent="0.3">
      <c r="A14" s="6" t="s">
        <v>17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</row>
    <row r="15" spans="1:8" x14ac:dyDescent="0.3">
      <c r="A15" s="6" t="s">
        <v>18</v>
      </c>
      <c r="B15" s="7">
        <v>7711130</v>
      </c>
      <c r="C15" s="7">
        <v>3713774.17</v>
      </c>
      <c r="D15" s="7">
        <v>11424904.17</v>
      </c>
      <c r="E15" s="7">
        <v>5011292.1500000004</v>
      </c>
      <c r="F15" s="7">
        <v>5011292.1500000004</v>
      </c>
      <c r="G15" s="7">
        <v>-2699837.85</v>
      </c>
    </row>
    <row r="16" spans="1:8" x14ac:dyDescent="0.3">
      <c r="A16" s="9" t="s">
        <v>19</v>
      </c>
      <c r="B16" s="7">
        <f>SUM(B17:B27)</f>
        <v>0</v>
      </c>
      <c r="C16" s="7">
        <f t="shared" ref="C16:F16" si="0">SUM(C17:C27)</f>
        <v>0</v>
      </c>
      <c r="D16" s="7">
        <f t="shared" si="0"/>
        <v>0</v>
      </c>
      <c r="E16" s="7">
        <f t="shared" si="0"/>
        <v>0</v>
      </c>
      <c r="F16" s="7">
        <f t="shared" si="0"/>
        <v>0</v>
      </c>
      <c r="G16" s="7">
        <f>SUM(G17:G27)</f>
        <v>0</v>
      </c>
    </row>
    <row r="17" spans="1:7" x14ac:dyDescent="0.3">
      <c r="A17" s="10" t="s">
        <v>20</v>
      </c>
      <c r="B17" s="7"/>
      <c r="C17" s="7"/>
      <c r="D17" s="7"/>
      <c r="E17" s="7"/>
      <c r="F17" s="7"/>
      <c r="G17" s="7"/>
    </row>
    <row r="18" spans="1:7" x14ac:dyDescent="0.3">
      <c r="A18" s="10" t="s">
        <v>21</v>
      </c>
      <c r="B18" s="7"/>
      <c r="C18" s="7"/>
      <c r="D18" s="7"/>
      <c r="E18" s="7"/>
      <c r="F18" s="7"/>
      <c r="G18" s="7"/>
    </row>
    <row r="19" spans="1:7" x14ac:dyDescent="0.3">
      <c r="A19" s="10" t="s">
        <v>22</v>
      </c>
      <c r="B19" s="7"/>
      <c r="C19" s="7"/>
      <c r="D19" s="7"/>
      <c r="E19" s="7"/>
      <c r="F19" s="7"/>
      <c r="G19" s="7"/>
    </row>
    <row r="20" spans="1:7" x14ac:dyDescent="0.3">
      <c r="A20" s="10" t="s">
        <v>23</v>
      </c>
      <c r="B20" s="7"/>
      <c r="C20" s="7"/>
      <c r="D20" s="7"/>
      <c r="E20" s="7"/>
      <c r="F20" s="7"/>
      <c r="G20" s="7"/>
    </row>
    <row r="21" spans="1:7" x14ac:dyDescent="0.3">
      <c r="A21" s="10" t="s">
        <v>24</v>
      </c>
      <c r="B21" s="7"/>
      <c r="C21" s="7"/>
      <c r="D21" s="7"/>
      <c r="E21" s="7"/>
      <c r="F21" s="7"/>
      <c r="G21" s="7"/>
    </row>
    <row r="22" spans="1:7" x14ac:dyDescent="0.3">
      <c r="A22" s="10" t="s">
        <v>25</v>
      </c>
      <c r="B22" s="7"/>
      <c r="C22" s="7"/>
      <c r="D22" s="7"/>
      <c r="E22" s="7"/>
      <c r="F22" s="7"/>
      <c r="G22" s="7"/>
    </row>
    <row r="23" spans="1:7" x14ac:dyDescent="0.3">
      <c r="A23" s="10" t="s">
        <v>26</v>
      </c>
      <c r="B23" s="7"/>
      <c r="C23" s="7"/>
      <c r="D23" s="7"/>
      <c r="E23" s="7"/>
      <c r="F23" s="7"/>
      <c r="G23" s="7"/>
    </row>
    <row r="24" spans="1:7" x14ac:dyDescent="0.3">
      <c r="A24" s="10" t="s">
        <v>27</v>
      </c>
      <c r="B24" s="7"/>
      <c r="C24" s="7"/>
      <c r="D24" s="7"/>
      <c r="E24" s="7"/>
      <c r="F24" s="7"/>
      <c r="G24" s="7"/>
    </row>
    <row r="25" spans="1:7" x14ac:dyDescent="0.3">
      <c r="A25" s="10" t="s">
        <v>28</v>
      </c>
      <c r="B25" s="7"/>
      <c r="C25" s="7"/>
      <c r="D25" s="7"/>
      <c r="E25" s="7"/>
      <c r="F25" s="7"/>
      <c r="G25" s="7"/>
    </row>
    <row r="26" spans="1:7" x14ac:dyDescent="0.3">
      <c r="A26" s="10" t="s">
        <v>29</v>
      </c>
      <c r="B26" s="7"/>
      <c r="C26" s="7"/>
      <c r="D26" s="7"/>
      <c r="E26" s="7"/>
      <c r="F26" s="7"/>
      <c r="G26" s="7"/>
    </row>
    <row r="27" spans="1:7" x14ac:dyDescent="0.3">
      <c r="A27" s="10" t="s">
        <v>30</v>
      </c>
      <c r="B27" s="7"/>
      <c r="C27" s="7"/>
      <c r="D27" s="7"/>
      <c r="E27" s="7"/>
      <c r="F27" s="7"/>
      <c r="G27" s="7"/>
    </row>
    <row r="28" spans="1:7" x14ac:dyDescent="0.3">
      <c r="A28" s="6" t="s">
        <v>31</v>
      </c>
      <c r="B28" s="7">
        <f>SUM(B29:B33)</f>
        <v>0</v>
      </c>
      <c r="C28" s="7">
        <f t="shared" ref="C28:G28" si="1">SUM(C29:C33)</f>
        <v>0</v>
      </c>
      <c r="D28" s="7">
        <f t="shared" si="1"/>
        <v>0</v>
      </c>
      <c r="E28" s="7">
        <f t="shared" si="1"/>
        <v>0</v>
      </c>
      <c r="F28" s="7">
        <f t="shared" si="1"/>
        <v>0</v>
      </c>
      <c r="G28" s="7">
        <f t="shared" si="1"/>
        <v>0</v>
      </c>
    </row>
    <row r="29" spans="1:7" x14ac:dyDescent="0.3">
      <c r="A29" s="10" t="s">
        <v>32</v>
      </c>
      <c r="B29" s="7"/>
      <c r="C29" s="7"/>
      <c r="D29" s="7"/>
      <c r="E29" s="7"/>
      <c r="F29" s="7"/>
      <c r="G29" s="7"/>
    </row>
    <row r="30" spans="1:7" x14ac:dyDescent="0.3">
      <c r="A30" s="10" t="s">
        <v>33</v>
      </c>
      <c r="B30" s="7"/>
      <c r="C30" s="7"/>
      <c r="D30" s="7"/>
      <c r="E30" s="7"/>
      <c r="F30" s="7"/>
      <c r="G30" s="7"/>
    </row>
    <row r="31" spans="1:7" x14ac:dyDescent="0.3">
      <c r="A31" s="10" t="s">
        <v>34</v>
      </c>
      <c r="B31" s="7"/>
      <c r="C31" s="7"/>
      <c r="D31" s="7"/>
      <c r="E31" s="7"/>
      <c r="F31" s="7"/>
      <c r="G31" s="7"/>
    </row>
    <row r="32" spans="1:7" x14ac:dyDescent="0.3">
      <c r="A32" s="10" t="s">
        <v>35</v>
      </c>
      <c r="B32" s="7"/>
      <c r="C32" s="7"/>
      <c r="D32" s="7"/>
      <c r="E32" s="7"/>
      <c r="F32" s="7"/>
      <c r="G32" s="7"/>
    </row>
    <row r="33" spans="1:8" x14ac:dyDescent="0.3">
      <c r="A33" s="10" t="s">
        <v>36</v>
      </c>
      <c r="B33" s="7"/>
      <c r="C33" s="7"/>
      <c r="D33" s="7"/>
      <c r="E33" s="7"/>
      <c r="F33" s="7"/>
      <c r="G33" s="7"/>
    </row>
    <row r="34" spans="1:8" x14ac:dyDescent="0.3">
      <c r="A34" s="6" t="s">
        <v>37</v>
      </c>
      <c r="B34" s="7">
        <v>30368818.34</v>
      </c>
      <c r="C34" s="7">
        <v>1452692.58</v>
      </c>
      <c r="D34" s="7">
        <v>31821510.920000002</v>
      </c>
      <c r="E34" s="7">
        <v>23274741.690000001</v>
      </c>
      <c r="F34" s="7">
        <v>23274741.690000001</v>
      </c>
      <c r="G34" s="7">
        <v>-7094076.6500000004</v>
      </c>
    </row>
    <row r="35" spans="1:8" x14ac:dyDescent="0.3">
      <c r="A35" s="6" t="s">
        <v>38</v>
      </c>
      <c r="B35" s="7">
        <f>B36</f>
        <v>0</v>
      </c>
      <c r="C35" s="7">
        <f t="shared" ref="C35:F35" si="2">C36</f>
        <v>0</v>
      </c>
      <c r="D35" s="7">
        <f t="shared" si="2"/>
        <v>0</v>
      </c>
      <c r="E35" s="7">
        <f t="shared" si="2"/>
        <v>0</v>
      </c>
      <c r="F35" s="7">
        <f t="shared" si="2"/>
        <v>0</v>
      </c>
      <c r="G35" s="7">
        <f>G36</f>
        <v>0</v>
      </c>
    </row>
    <row r="36" spans="1:8" x14ac:dyDescent="0.3">
      <c r="A36" s="10" t="s">
        <v>39</v>
      </c>
      <c r="B36" s="7"/>
      <c r="C36" s="7"/>
      <c r="D36" s="7"/>
      <c r="E36" s="7"/>
      <c r="F36" s="7"/>
      <c r="G36" s="7"/>
    </row>
    <row r="37" spans="1:8" x14ac:dyDescent="0.3">
      <c r="A37" s="6" t="s">
        <v>40</v>
      </c>
      <c r="B37" s="7">
        <f>B38+B39</f>
        <v>0</v>
      </c>
      <c r="C37" s="7">
        <f t="shared" ref="C37:G37" si="3">C38+C39</f>
        <v>0</v>
      </c>
      <c r="D37" s="7">
        <f t="shared" si="3"/>
        <v>0</v>
      </c>
      <c r="E37" s="7">
        <f t="shared" si="3"/>
        <v>0</v>
      </c>
      <c r="F37" s="7">
        <f t="shared" si="3"/>
        <v>0</v>
      </c>
      <c r="G37" s="7">
        <f t="shared" si="3"/>
        <v>0</v>
      </c>
    </row>
    <row r="38" spans="1:8" x14ac:dyDescent="0.3">
      <c r="A38" s="10" t="s">
        <v>41</v>
      </c>
      <c r="B38" s="7"/>
      <c r="C38" s="7"/>
      <c r="D38" s="7"/>
      <c r="E38" s="7"/>
      <c r="F38" s="7"/>
      <c r="G38" s="7">
        <f>F38-B38</f>
        <v>0</v>
      </c>
    </row>
    <row r="39" spans="1:8" x14ac:dyDescent="0.3">
      <c r="A39" s="10" t="s">
        <v>42</v>
      </c>
      <c r="B39" s="7"/>
      <c r="C39" s="7"/>
      <c r="D39" s="7"/>
      <c r="E39" s="7"/>
      <c r="F39" s="7"/>
      <c r="G39" s="7">
        <f>F39-B39</f>
        <v>0</v>
      </c>
    </row>
    <row r="40" spans="1:8" x14ac:dyDescent="0.3">
      <c r="A40" s="11"/>
      <c r="B40" s="7"/>
      <c r="C40" s="7"/>
      <c r="D40" s="7"/>
      <c r="E40" s="7"/>
      <c r="F40" s="7"/>
      <c r="G40" s="7"/>
    </row>
    <row r="41" spans="1:8" x14ac:dyDescent="0.3">
      <c r="A41" s="12" t="s">
        <v>43</v>
      </c>
      <c r="B41" s="13">
        <f>SUM(B9,B10,B11,B12,B13,B14,B15,B16,B28,B34,B35,B37)</f>
        <v>38079948.340000004</v>
      </c>
      <c r="C41" s="13">
        <f t="shared" ref="C41:E41" si="4">SUM(C9,C10,C11,C12,C13,C14,C15,C16,C28,C34,C35,C37)</f>
        <v>5166466.75</v>
      </c>
      <c r="D41" s="13">
        <f t="shared" si="4"/>
        <v>43246415.090000004</v>
      </c>
      <c r="E41" s="13">
        <f t="shared" si="4"/>
        <v>28286033.840000004</v>
      </c>
      <c r="F41" s="13">
        <f>SUM(F9,F10,F11,F12,F13,F14,F15,F16,F28,F34,F35,F37)</f>
        <v>28286033.840000004</v>
      </c>
      <c r="G41" s="13">
        <f>SUM(G9,G10,G11,G12,G13,G14,G15,G16,G28,G34,G35,G37)</f>
        <v>-9793914.5</v>
      </c>
    </row>
    <row r="42" spans="1:8" x14ac:dyDescent="0.3">
      <c r="A42" s="12" t="s">
        <v>44</v>
      </c>
      <c r="B42" s="14"/>
      <c r="C42" s="14"/>
      <c r="D42" s="14"/>
      <c r="E42" s="14"/>
      <c r="F42" s="14"/>
      <c r="G42" s="13">
        <f>IF(G41&gt;0,G41,0)</f>
        <v>0</v>
      </c>
      <c r="H42" s="8"/>
    </row>
    <row r="43" spans="1:8" x14ac:dyDescent="0.3">
      <c r="A43" s="11"/>
      <c r="B43" s="11"/>
      <c r="C43" s="11"/>
      <c r="D43" s="11"/>
      <c r="E43" s="11"/>
      <c r="F43" s="11"/>
      <c r="G43" s="11"/>
    </row>
    <row r="44" spans="1:8" x14ac:dyDescent="0.3">
      <c r="A44" s="12" t="s">
        <v>45</v>
      </c>
      <c r="B44" s="11"/>
      <c r="C44" s="11"/>
      <c r="D44" s="11"/>
      <c r="E44" s="11"/>
      <c r="F44" s="11"/>
      <c r="G44" s="11"/>
    </row>
    <row r="45" spans="1:8" x14ac:dyDescent="0.3">
      <c r="A45" s="6" t="s">
        <v>46</v>
      </c>
      <c r="B45" s="7">
        <f>SUM(B46:B53)</f>
        <v>0</v>
      </c>
      <c r="C45" s="7">
        <f t="shared" ref="C45:G45" si="5">SUM(C46:C53)</f>
        <v>6908784</v>
      </c>
      <c r="D45" s="7">
        <f t="shared" si="5"/>
        <v>6908784</v>
      </c>
      <c r="E45" s="7">
        <f t="shared" si="5"/>
        <v>1750000.02</v>
      </c>
      <c r="F45" s="7">
        <f t="shared" si="5"/>
        <v>1750000.02</v>
      </c>
      <c r="G45" s="7">
        <f t="shared" si="5"/>
        <v>1750000.02</v>
      </c>
    </row>
    <row r="46" spans="1:8" x14ac:dyDescent="0.3">
      <c r="A46" s="15" t="s">
        <v>47</v>
      </c>
      <c r="B46" s="7"/>
      <c r="C46" s="7"/>
      <c r="D46" s="7"/>
      <c r="E46" s="7"/>
      <c r="F46" s="7"/>
      <c r="G46" s="7"/>
    </row>
    <row r="47" spans="1:8" x14ac:dyDescent="0.3">
      <c r="A47" s="15" t="s">
        <v>48</v>
      </c>
      <c r="B47" s="7"/>
      <c r="C47" s="7"/>
      <c r="D47" s="7"/>
      <c r="E47" s="7"/>
      <c r="F47" s="7"/>
      <c r="G47" s="7"/>
    </row>
    <row r="48" spans="1:8" x14ac:dyDescent="0.3">
      <c r="A48" s="15" t="s">
        <v>49</v>
      </c>
      <c r="B48" s="7"/>
      <c r="C48" s="7"/>
      <c r="D48" s="7"/>
      <c r="E48" s="7"/>
      <c r="F48" s="7"/>
      <c r="G48" s="7"/>
    </row>
    <row r="49" spans="1:7" ht="28.8" x14ac:dyDescent="0.3">
      <c r="A49" s="15" t="s">
        <v>50</v>
      </c>
      <c r="B49" s="7"/>
      <c r="C49" s="7"/>
      <c r="D49" s="7"/>
      <c r="E49" s="7"/>
      <c r="F49" s="7"/>
      <c r="G49" s="7"/>
    </row>
    <row r="50" spans="1:7" x14ac:dyDescent="0.3">
      <c r="A50" s="15" t="s">
        <v>51</v>
      </c>
      <c r="B50" s="7"/>
      <c r="C50" s="7">
        <v>6908784</v>
      </c>
      <c r="D50" s="7">
        <v>6908784</v>
      </c>
      <c r="E50" s="7">
        <v>1750000.02</v>
      </c>
      <c r="F50" s="7">
        <v>1750000.02</v>
      </c>
      <c r="G50" s="7">
        <v>1750000.02</v>
      </c>
    </row>
    <row r="51" spans="1:7" x14ac:dyDescent="0.3">
      <c r="A51" s="15" t="s">
        <v>52</v>
      </c>
      <c r="B51" s="7"/>
      <c r="C51" s="7"/>
      <c r="D51" s="7"/>
      <c r="E51" s="7"/>
      <c r="F51" s="7"/>
      <c r="G51" s="7"/>
    </row>
    <row r="52" spans="1:7" x14ac:dyDescent="0.3">
      <c r="A52" s="16" t="s">
        <v>53</v>
      </c>
      <c r="B52" s="7"/>
      <c r="C52" s="7"/>
      <c r="D52" s="7"/>
      <c r="E52" s="7"/>
      <c r="F52" s="7"/>
      <c r="G52" s="7"/>
    </row>
    <row r="53" spans="1:7" x14ac:dyDescent="0.3">
      <c r="A53" s="10" t="s">
        <v>54</v>
      </c>
      <c r="B53" s="7"/>
      <c r="C53" s="7"/>
      <c r="D53" s="7"/>
      <c r="E53" s="7"/>
      <c r="F53" s="7"/>
      <c r="G53" s="7"/>
    </row>
    <row r="54" spans="1:7" x14ac:dyDescent="0.3">
      <c r="A54" s="6" t="s">
        <v>55</v>
      </c>
      <c r="B54" s="7">
        <v>13872665</v>
      </c>
      <c r="C54" s="7">
        <v>1060100.8</v>
      </c>
      <c r="D54" s="7">
        <v>14934765.800000001</v>
      </c>
      <c r="E54" s="7">
        <v>7815038.7999999998</v>
      </c>
      <c r="F54" s="7">
        <v>7815038.7999999998</v>
      </c>
      <c r="G54" s="7">
        <v>-6057626.2000000002</v>
      </c>
    </row>
    <row r="55" spans="1:7" x14ac:dyDescent="0.3">
      <c r="A55" s="16" t="s">
        <v>56</v>
      </c>
      <c r="B55" s="7"/>
      <c r="C55" s="7"/>
      <c r="D55" s="7">
        <v>0</v>
      </c>
      <c r="E55" s="7"/>
      <c r="F55" s="7"/>
      <c r="G55" s="7">
        <v>0</v>
      </c>
    </row>
    <row r="56" spans="1:7" x14ac:dyDescent="0.3">
      <c r="A56" s="15" t="s">
        <v>57</v>
      </c>
      <c r="B56" s="7"/>
      <c r="C56" s="7"/>
      <c r="D56" s="7">
        <v>0</v>
      </c>
      <c r="E56" s="7"/>
      <c r="F56" s="7"/>
      <c r="G56" s="7">
        <v>0</v>
      </c>
    </row>
    <row r="57" spans="1:7" x14ac:dyDescent="0.3">
      <c r="A57" s="15" t="s">
        <v>58</v>
      </c>
      <c r="B57" s="7"/>
      <c r="C57" s="7"/>
      <c r="D57" s="7">
        <v>0</v>
      </c>
      <c r="E57" s="7"/>
      <c r="F57" s="7"/>
      <c r="G57" s="7">
        <v>0</v>
      </c>
    </row>
    <row r="58" spans="1:7" x14ac:dyDescent="0.3">
      <c r="A58" s="16" t="s">
        <v>59</v>
      </c>
      <c r="B58" s="7">
        <v>13872665</v>
      </c>
      <c r="C58" s="7">
        <v>1060100.8</v>
      </c>
      <c r="D58" s="7">
        <v>14934765.800000001</v>
      </c>
      <c r="E58" s="7">
        <v>7815038.7999999998</v>
      </c>
      <c r="F58" s="7">
        <v>7815038.7999999998</v>
      </c>
      <c r="G58" s="7">
        <v>-6057626.2000000002</v>
      </c>
    </row>
    <row r="59" spans="1:7" x14ac:dyDescent="0.3">
      <c r="A59" s="6" t="s">
        <v>60</v>
      </c>
      <c r="B59" s="7">
        <f>SUM(B60:B61)</f>
        <v>0</v>
      </c>
      <c r="C59" s="7">
        <f t="shared" ref="C59:G59" si="6">SUM(C60:C61)</f>
        <v>0</v>
      </c>
      <c r="D59" s="7">
        <f t="shared" si="6"/>
        <v>0</v>
      </c>
      <c r="E59" s="7">
        <f t="shared" si="6"/>
        <v>0</v>
      </c>
      <c r="F59" s="7">
        <f t="shared" si="6"/>
        <v>0</v>
      </c>
      <c r="G59" s="7">
        <f t="shared" si="6"/>
        <v>0</v>
      </c>
    </row>
    <row r="60" spans="1:7" x14ac:dyDescent="0.3">
      <c r="A60" s="15" t="s">
        <v>61</v>
      </c>
      <c r="B60" s="7"/>
      <c r="C60" s="7"/>
      <c r="D60" s="7"/>
      <c r="E60" s="7"/>
      <c r="F60" s="7"/>
      <c r="G60" s="7"/>
    </row>
    <row r="61" spans="1:7" x14ac:dyDescent="0.3">
      <c r="A61" s="15" t="s">
        <v>62</v>
      </c>
      <c r="B61" s="7"/>
      <c r="C61" s="7"/>
      <c r="D61" s="7"/>
      <c r="E61" s="7"/>
      <c r="F61" s="7"/>
      <c r="G61" s="7"/>
    </row>
    <row r="62" spans="1:7" x14ac:dyDescent="0.3">
      <c r="A62" s="6" t="s">
        <v>63</v>
      </c>
      <c r="B62" s="7"/>
      <c r="C62" s="7"/>
      <c r="D62" s="7"/>
      <c r="E62" s="7"/>
      <c r="F62" s="7"/>
      <c r="G62" s="7"/>
    </row>
    <row r="63" spans="1:7" x14ac:dyDescent="0.3">
      <c r="A63" s="6" t="s">
        <v>64</v>
      </c>
      <c r="B63" s="7"/>
      <c r="C63" s="7"/>
      <c r="D63" s="7"/>
      <c r="E63" s="7"/>
      <c r="F63" s="7"/>
      <c r="G63" s="7"/>
    </row>
    <row r="64" spans="1:7" x14ac:dyDescent="0.3">
      <c r="A64" s="11"/>
      <c r="B64" s="11"/>
      <c r="C64" s="11"/>
      <c r="D64" s="11"/>
      <c r="E64" s="11"/>
      <c r="F64" s="11"/>
      <c r="G64" s="11"/>
    </row>
    <row r="65" spans="1:7" x14ac:dyDescent="0.3">
      <c r="A65" s="12" t="s">
        <v>65</v>
      </c>
      <c r="B65" s="13">
        <f>B45+B54+B59+B62+B63</f>
        <v>13872665</v>
      </c>
      <c r="C65" s="13">
        <f t="shared" ref="C65:G65" si="7">C45+C54+C59+C62+C63</f>
        <v>7968884.7999999998</v>
      </c>
      <c r="D65" s="13">
        <f t="shared" si="7"/>
        <v>21843549.800000001</v>
      </c>
      <c r="E65" s="13">
        <f t="shared" si="7"/>
        <v>9565038.8200000003</v>
      </c>
      <c r="F65" s="13">
        <f t="shared" si="7"/>
        <v>9565038.8200000003</v>
      </c>
      <c r="G65" s="13">
        <f t="shared" si="7"/>
        <v>-4307626.18</v>
      </c>
    </row>
    <row r="66" spans="1:7" x14ac:dyDescent="0.3">
      <c r="A66" s="11"/>
      <c r="B66" s="11"/>
      <c r="C66" s="11"/>
      <c r="D66" s="11"/>
      <c r="E66" s="11"/>
      <c r="F66" s="11"/>
      <c r="G66" s="11"/>
    </row>
    <row r="67" spans="1:7" x14ac:dyDescent="0.3">
      <c r="A67" s="12" t="s">
        <v>66</v>
      </c>
      <c r="B67" s="13">
        <f>B68</f>
        <v>0</v>
      </c>
      <c r="C67" s="13">
        <f t="shared" ref="C67:G67" si="8">C68</f>
        <v>0</v>
      </c>
      <c r="D67" s="13">
        <f t="shared" si="8"/>
        <v>0</v>
      </c>
      <c r="E67" s="13">
        <f t="shared" si="8"/>
        <v>0</v>
      </c>
      <c r="F67" s="13">
        <f t="shared" si="8"/>
        <v>0</v>
      </c>
      <c r="G67" s="13">
        <f t="shared" si="8"/>
        <v>0</v>
      </c>
    </row>
    <row r="68" spans="1:7" x14ac:dyDescent="0.3">
      <c r="A68" s="6" t="s">
        <v>67</v>
      </c>
      <c r="B68" s="7"/>
      <c r="C68" s="7"/>
      <c r="D68" s="7">
        <v>0</v>
      </c>
      <c r="E68" s="7"/>
      <c r="F68" s="7"/>
      <c r="G68" s="7"/>
    </row>
    <row r="69" spans="1:7" x14ac:dyDescent="0.3">
      <c r="A69" s="11"/>
      <c r="B69" s="11"/>
      <c r="C69" s="11"/>
      <c r="D69" s="11"/>
      <c r="E69" s="11"/>
      <c r="F69" s="11"/>
      <c r="G69" s="11"/>
    </row>
    <row r="70" spans="1:7" x14ac:dyDescent="0.3">
      <c r="A70" s="12" t="s">
        <v>68</v>
      </c>
      <c r="B70" s="13">
        <f>B41+B65+B67</f>
        <v>51952613.340000004</v>
      </c>
      <c r="C70" s="13">
        <f t="shared" ref="C70:G70" si="9">C41+C65+C67</f>
        <v>13135351.550000001</v>
      </c>
      <c r="D70" s="13">
        <f t="shared" si="9"/>
        <v>65089964.890000001</v>
      </c>
      <c r="E70" s="13">
        <f t="shared" si="9"/>
        <v>37851072.660000004</v>
      </c>
      <c r="F70" s="13">
        <f t="shared" si="9"/>
        <v>37851072.660000004</v>
      </c>
      <c r="G70" s="13">
        <f t="shared" si="9"/>
        <v>-14101540.68</v>
      </c>
    </row>
    <row r="71" spans="1:7" x14ac:dyDescent="0.3">
      <c r="A71" s="11"/>
      <c r="B71" s="11"/>
      <c r="C71" s="11"/>
      <c r="D71" s="11"/>
      <c r="E71" s="11"/>
      <c r="F71" s="11"/>
      <c r="G71" s="11"/>
    </row>
    <row r="72" spans="1:7" x14ac:dyDescent="0.3">
      <c r="A72" s="12" t="s">
        <v>69</v>
      </c>
      <c r="B72" s="11"/>
      <c r="C72" s="11"/>
      <c r="D72" s="11"/>
      <c r="E72" s="11"/>
      <c r="F72" s="11"/>
      <c r="G72" s="11"/>
    </row>
    <row r="73" spans="1:7" x14ac:dyDescent="0.3">
      <c r="A73" s="17" t="s">
        <v>70</v>
      </c>
      <c r="B73" s="7"/>
      <c r="C73" s="7"/>
      <c r="D73" s="7"/>
      <c r="E73" s="7"/>
      <c r="F73" s="7"/>
      <c r="G73" s="7"/>
    </row>
    <row r="74" spans="1:7" x14ac:dyDescent="0.3">
      <c r="A74" s="17" t="s">
        <v>71</v>
      </c>
      <c r="B74" s="7"/>
      <c r="C74" s="7"/>
      <c r="D74" s="7"/>
      <c r="E74" s="7"/>
      <c r="F74" s="7"/>
      <c r="G74" s="7"/>
    </row>
    <row r="75" spans="1:7" x14ac:dyDescent="0.3">
      <c r="A75" s="18" t="s">
        <v>72</v>
      </c>
      <c r="B75" s="13"/>
      <c r="C75" s="13"/>
      <c r="D75" s="13"/>
      <c r="E75" s="13"/>
      <c r="F75" s="13"/>
      <c r="G75" s="13"/>
    </row>
    <row r="76" spans="1:7" x14ac:dyDescent="0.3">
      <c r="A76" s="19"/>
      <c r="B76" s="20"/>
      <c r="C76" s="20"/>
      <c r="D76" s="20"/>
      <c r="E76" s="20"/>
      <c r="F76" s="20"/>
      <c r="G76" s="20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 xr:uid="{AFA4B7CD-C657-41A3-BD43-D106977BFA4A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2021-07-30T17:38:09Z</dcterms:created>
  <dcterms:modified xsi:type="dcterms:W3CDTF">2021-07-30T18:10:35Z</dcterms:modified>
</cp:coreProperties>
</file>